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870"/>
  </bookViews>
  <sheets>
    <sheet name="Sheet1" sheetId="1" r:id="rId1"/>
  </sheets>
  <definedNames>
    <definedName name="ENV">Sheet1!#REF!</definedName>
    <definedName name="ES">Sheet1!#REF!</definedName>
    <definedName name="FIN">Sheet1!#REF!</definedName>
    <definedName name="FS">Sheet1!#REF!</definedName>
    <definedName name="PM">Sheet1!#REF!</definedName>
    <definedName name="PRO">Sheet1!#REF!</definedName>
    <definedName name="PS">Sheet1!#REF!</definedName>
    <definedName name="SME">Sheet1!#REF!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D3" i="1"/>
  <c r="D4" i="1"/>
  <c r="G4" i="1" s="1"/>
  <c r="E4" i="1"/>
  <c r="F4" i="1"/>
  <c r="F6" i="1" l="1"/>
  <c r="F7" i="1"/>
  <c r="F5" i="1"/>
  <c r="F8" i="1"/>
  <c r="F3" i="1"/>
  <c r="E6" i="1"/>
  <c r="E7" i="1"/>
  <c r="E5" i="1"/>
  <c r="E8" i="1"/>
  <c r="D6" i="1"/>
  <c r="D7" i="1"/>
  <c r="D5" i="1"/>
  <c r="D8" i="1"/>
  <c r="F9" i="1" l="1"/>
  <c r="G6" i="1"/>
  <c r="G5" i="1"/>
  <c r="D9" i="1"/>
  <c r="G3" i="1"/>
  <c r="E9" i="1"/>
  <c r="G7" i="1" l="1"/>
  <c r="G8" i="1"/>
  <c r="G9" i="1" l="1"/>
</calcChain>
</file>

<file path=xl/sharedStrings.xml><?xml version="1.0" encoding="utf-8"?>
<sst xmlns="http://schemas.openxmlformats.org/spreadsheetml/2006/main" count="15" uniqueCount="14">
  <si>
    <t>Project Manager</t>
  </si>
  <si>
    <t>Procurement Specialist</t>
  </si>
  <si>
    <t>2020
Jun - Dec</t>
  </si>
  <si>
    <t>2021
Jan - Dec</t>
  </si>
  <si>
    <t>Project Implementation Units (PIU)
Staff costs in USD</t>
  </si>
  <si>
    <t xml:space="preserve">Full time equivalent (FTE) </t>
  </si>
  <si>
    <t>Total</t>
  </si>
  <si>
    <t>Environmental and Social Protection Specialist</t>
  </si>
  <si>
    <t>Health Specialist</t>
  </si>
  <si>
    <t>Social Standards Specialist</t>
  </si>
  <si>
    <t>Salary per month</t>
  </si>
  <si>
    <t xml:space="preserve">2022
Jan - May </t>
  </si>
  <si>
    <t>(*) based on MDF, Ministry of Education, GITA, 
Road Department (multiple projects)</t>
  </si>
  <si>
    <t>Finance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</si>
</sst>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2" fillId="0" borderId="1" xfId="0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0" fontId="2" fillId="0" borderId="0" xfId="0" applyFont="1"/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indent="1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8" sqref="C8"/>
    </sheetView>
  </sheetViews>
  <sheetFormatPr defaultRowHeight="15" x14ac:dyDescent="0.25"/>
  <cols>
    <col min="2" max="2" width="46.7109375" bestFit="1" customWidth="1"/>
    <col min="3" max="3" width="16.7109375" customWidth="1"/>
    <col min="4" max="4" width="15.140625" customWidth="1"/>
    <col min="5" max="5" width="15.28515625" customWidth="1"/>
    <col min="6" max="7" width="15.140625" customWidth="1"/>
  </cols>
  <sheetData>
    <row r="1" spans="1:7" ht="44.45" customHeight="1" x14ac:dyDescent="0.25">
      <c r="B1" s="13" t="s">
        <v>4</v>
      </c>
      <c r="C1" s="13"/>
      <c r="D1" s="14"/>
      <c r="E1" s="14"/>
      <c r="F1" s="14"/>
      <c r="G1" s="15"/>
    </row>
    <row r="2" spans="1:7" ht="47.25" customHeight="1" x14ac:dyDescent="0.25">
      <c r="B2" s="5" t="s">
        <v>5</v>
      </c>
      <c r="C2" s="5" t="s">
        <v>10</v>
      </c>
      <c r="D2" s="6" t="s">
        <v>2</v>
      </c>
      <c r="E2" s="6" t="s">
        <v>3</v>
      </c>
      <c r="F2" s="6" t="s">
        <v>11</v>
      </c>
      <c r="G2" s="7" t="s">
        <v>6</v>
      </c>
    </row>
    <row r="3" spans="1:7" ht="20.25" customHeight="1" x14ac:dyDescent="0.25">
      <c r="A3" s="16">
        <v>1</v>
      </c>
      <c r="B3" s="9" t="s">
        <v>0</v>
      </c>
      <c r="C3" s="9">
        <v>3000</v>
      </c>
      <c r="D3" s="10">
        <f>C3*7</f>
        <v>21000</v>
      </c>
      <c r="E3" s="1">
        <f>C3*12</f>
        <v>36000</v>
      </c>
      <c r="F3" s="1">
        <f>C3*5</f>
        <v>15000</v>
      </c>
      <c r="G3" s="1">
        <f>SUM(D3:F3)</f>
        <v>72000</v>
      </c>
    </row>
    <row r="4" spans="1:7" ht="20.25" customHeight="1" x14ac:dyDescent="0.25">
      <c r="A4" s="16">
        <v>2</v>
      </c>
      <c r="B4" s="9" t="s">
        <v>13</v>
      </c>
      <c r="C4" s="9">
        <v>2500</v>
      </c>
      <c r="D4" s="10">
        <f>C4*7</f>
        <v>17500</v>
      </c>
      <c r="E4" s="1">
        <f>C4*12</f>
        <v>30000</v>
      </c>
      <c r="F4" s="1">
        <f>C4*5</f>
        <v>12500</v>
      </c>
      <c r="G4" s="1">
        <f>SUM(D4:F4)</f>
        <v>60000</v>
      </c>
    </row>
    <row r="5" spans="1:7" ht="20.25" customHeight="1" x14ac:dyDescent="0.25">
      <c r="A5" s="16">
        <v>3</v>
      </c>
      <c r="B5" s="9" t="s">
        <v>1</v>
      </c>
      <c r="C5" s="9">
        <v>2200</v>
      </c>
      <c r="D5" s="10">
        <f>C5*7</f>
        <v>15400</v>
      </c>
      <c r="E5" s="1">
        <f>C5*12</f>
        <v>26400</v>
      </c>
      <c r="F5" s="1">
        <f>C5*5</f>
        <v>11000</v>
      </c>
      <c r="G5" s="1">
        <f>SUM(D5:F5)</f>
        <v>52800</v>
      </c>
    </row>
    <row r="6" spans="1:7" ht="20.25" customHeight="1" x14ac:dyDescent="0.25">
      <c r="A6" s="16">
        <v>4</v>
      </c>
      <c r="B6" s="9" t="s">
        <v>8</v>
      </c>
      <c r="C6" s="9">
        <v>2500</v>
      </c>
      <c r="D6" s="10">
        <f>C6*7</f>
        <v>17500</v>
      </c>
      <c r="E6" s="1">
        <f t="shared" ref="E6:E8" si="0">C6*12</f>
        <v>30000</v>
      </c>
      <c r="F6" s="1">
        <f t="shared" ref="F6:F8" si="1">C6*5</f>
        <v>12500</v>
      </c>
      <c r="G6" s="1">
        <f t="shared" ref="G6:G8" si="2">SUM(D6:F6)</f>
        <v>60000</v>
      </c>
    </row>
    <row r="7" spans="1:7" ht="20.25" customHeight="1" x14ac:dyDescent="0.25">
      <c r="A7" s="16">
        <v>5</v>
      </c>
      <c r="B7" s="9" t="s">
        <v>9</v>
      </c>
      <c r="C7" s="9">
        <v>1600</v>
      </c>
      <c r="D7" s="10">
        <f t="shared" ref="D7:D8" si="3">C7*7</f>
        <v>11200</v>
      </c>
      <c r="E7" s="1">
        <f t="shared" si="0"/>
        <v>19200</v>
      </c>
      <c r="F7" s="1">
        <f t="shared" si="1"/>
        <v>8000</v>
      </c>
      <c r="G7" s="1">
        <f t="shared" si="2"/>
        <v>38400</v>
      </c>
    </row>
    <row r="8" spans="1:7" ht="19.5" customHeight="1" x14ac:dyDescent="0.25">
      <c r="A8" s="16">
        <v>6</v>
      </c>
      <c r="B8" s="9" t="s">
        <v>7</v>
      </c>
      <c r="C8" s="9">
        <v>1600</v>
      </c>
      <c r="D8" s="10">
        <f t="shared" si="3"/>
        <v>11200</v>
      </c>
      <c r="E8" s="1">
        <f t="shared" si="0"/>
        <v>19200</v>
      </c>
      <c r="F8" s="1">
        <f t="shared" si="1"/>
        <v>8000</v>
      </c>
      <c r="G8" s="1">
        <f t="shared" si="2"/>
        <v>38400</v>
      </c>
    </row>
    <row r="9" spans="1:7" ht="22.5" customHeight="1" x14ac:dyDescent="0.25">
      <c r="B9" s="8" t="s">
        <v>6</v>
      </c>
      <c r="C9" s="8"/>
      <c r="D9" s="10">
        <f>SUM(D3:D8)</f>
        <v>93800</v>
      </c>
      <c r="E9" s="1">
        <f>SUM(E3:E8)</f>
        <v>160800</v>
      </c>
      <c r="F9" s="1">
        <f>SUM(F3:F8)</f>
        <v>67000</v>
      </c>
      <c r="G9" s="2">
        <f>SUM(G3:G8)</f>
        <v>321600</v>
      </c>
    </row>
    <row r="10" spans="1:7" ht="15.75" x14ac:dyDescent="0.25">
      <c r="B10" s="11"/>
      <c r="C10" s="11"/>
      <c r="D10" s="12"/>
      <c r="E10" s="3"/>
      <c r="F10" s="3"/>
      <c r="G10" s="3"/>
    </row>
    <row r="11" spans="1:7" ht="31.5" x14ac:dyDescent="0.25">
      <c r="B11" s="4" t="s">
        <v>12</v>
      </c>
      <c r="C11" s="4"/>
      <c r="D11" s="3"/>
      <c r="E11" s="3"/>
      <c r="F11" s="3"/>
      <c r="G11" s="3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Moroshkina</dc:creator>
  <cp:lastModifiedBy>Tamar Barkalaia</cp:lastModifiedBy>
  <dcterms:created xsi:type="dcterms:W3CDTF">2020-04-22T08:17:04Z</dcterms:created>
  <dcterms:modified xsi:type="dcterms:W3CDTF">2020-05-04T09:15:56Z</dcterms:modified>
</cp:coreProperties>
</file>